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es Activités\Pérou\Trésorerie\"/>
    </mc:Choice>
  </mc:AlternateContent>
  <xr:revisionPtr revIDLastSave="0" documentId="13_ncr:1_{73EB1213-DF7F-4A4B-96A8-9F446E0D76AE}" xr6:coauthVersionLast="47" xr6:coauthVersionMax="47" xr10:uidLastSave="{00000000-0000-0000-0000-000000000000}"/>
  <bookViews>
    <workbookView xWindow="-120" yWindow="-120" windowWidth="15600" windowHeight="11040" tabRatio="812" activeTab="2" xr2:uid="{F92279BC-62A9-4D58-A13C-0C5AF97BA43E}"/>
  </bookViews>
  <sheets>
    <sheet name="Comptes simplifiés 2021" sheetId="5" r:id="rId1"/>
    <sheet name="Comptes simplifiés 2022" sheetId="3" r:id="rId2"/>
    <sheet name="Comptes simplifiés 2023" sheetId="2" r:id="rId3"/>
  </sheets>
  <definedNames>
    <definedName name="Base_de_données">#REF!</definedName>
    <definedName name="Critère_aout_dépenses">#REF!</definedName>
    <definedName name="Critère_aout_recettes">#REF!</definedName>
    <definedName name="Critère_avril_dépenses">#REF!</definedName>
    <definedName name="Critère_avril_recettes">#REF!</definedName>
    <definedName name="Critère_décembre_dépenses">#REF!</definedName>
    <definedName name="Critère_décembre_recettes">#REF!</definedName>
    <definedName name="Critère_février_dépenses">#REF!</definedName>
    <definedName name="Critère_février_recettes">#REF!</definedName>
    <definedName name="Critère_janvier_dépenses">#REF!</definedName>
    <definedName name="Critère_janvier_recettes">#REF!</definedName>
    <definedName name="Critère_juillet_dépenses">#REF!</definedName>
    <definedName name="Critère_juillet_recettes">#REF!</definedName>
    <definedName name="Critère_juin_dépenses">#REF!</definedName>
    <definedName name="Critère_juin_recettes">#REF!</definedName>
    <definedName name="Critère_mai_dépenses">#REF!</definedName>
    <definedName name="Critère_mai_recettes">#REF!</definedName>
    <definedName name="Critère_mars_dépenses">#REF!</definedName>
    <definedName name="Critère_mars_recettes">#REF!</definedName>
    <definedName name="Critère_novembre_dépenses">#REF!</definedName>
    <definedName name="Critère_novembre_recettes">#REF!</definedName>
    <definedName name="Critère_octobre_dépenses">#REF!</definedName>
    <definedName name="Critère_octobre_recettes">#REF!</definedName>
    <definedName name="Critère_septembre_dépenses">#REF!</definedName>
    <definedName name="Critère_septembre_recettes">#REF!</definedName>
    <definedName name="_xlnm.Print_Area" localSheetId="0">'Comptes simplifiés 2021'!$A$1:$E$18</definedName>
    <definedName name="_xlnm.Print_Area" localSheetId="1">'Comptes simplifiés 2022'!$A$1:$E$18</definedName>
    <definedName name="_xlnm.Print_Area" localSheetId="2">'Comptes simplifiés 2023'!$A$1:$E$29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2" l="1"/>
  <c r="C19" i="5"/>
  <c r="C19" i="3"/>
  <c r="C19" i="2"/>
  <c r="C18" i="5"/>
  <c r="C9" i="5"/>
  <c r="C18" i="3" l="1"/>
  <c r="C9" i="3"/>
  <c r="C29" i="2"/>
  <c r="B29" i="2"/>
  <c r="E26" i="2" s="1"/>
  <c r="D24" i="2"/>
  <c r="C18" i="2"/>
  <c r="C9" i="2"/>
</calcChain>
</file>

<file path=xl/sharedStrings.xml><?xml version="1.0" encoding="utf-8"?>
<sst xmlns="http://schemas.openxmlformats.org/spreadsheetml/2006/main" count="99" uniqueCount="51">
  <si>
    <t>Compte-rendu financier Perou Amitié Solidarite 2023</t>
  </si>
  <si>
    <t>Recettes</t>
  </si>
  <si>
    <t>Imputations Recettes</t>
  </si>
  <si>
    <t>Montants (Euros)</t>
  </si>
  <si>
    <t>Cotisations adhésions</t>
  </si>
  <si>
    <t>Adhésions</t>
  </si>
  <si>
    <t>Dons</t>
  </si>
  <si>
    <t>Divers</t>
  </si>
  <si>
    <t>Frais fonctionnement - Courriers</t>
  </si>
  <si>
    <t>Parrainages</t>
  </si>
  <si>
    <t>Ventes</t>
  </si>
  <si>
    <t>Ventes - Soirées festives</t>
  </si>
  <si>
    <t>Dépenses</t>
  </si>
  <si>
    <t>Imputations Dépenses</t>
  </si>
  <si>
    <t>Frais de fonctionnement</t>
  </si>
  <si>
    <t>Cotisation assurance 2024 - MAÏF</t>
  </si>
  <si>
    <t>Frais divers</t>
  </si>
  <si>
    <t>Courriers - Journaux - Colis</t>
  </si>
  <si>
    <t>Virements</t>
  </si>
  <si>
    <t>Virement au Pérou</t>
  </si>
  <si>
    <t>Frais de change</t>
  </si>
  <si>
    <t>Frais de virement</t>
  </si>
  <si>
    <t>Bilan dépenses</t>
  </si>
  <si>
    <t>BILAN DETAILLE DES ENVOIS D'ARGENT AU PEROU</t>
  </si>
  <si>
    <t>PARRAINAGES</t>
  </si>
  <si>
    <t>RECETTES</t>
  </si>
  <si>
    <t>DEPENSES</t>
  </si>
  <si>
    <t>Contribution de l'association</t>
  </si>
  <si>
    <t>Repas</t>
  </si>
  <si>
    <t>Etudes</t>
  </si>
  <si>
    <t>Maîtresses</t>
  </si>
  <si>
    <t>Dons pour action en 2023</t>
  </si>
  <si>
    <t>Défraiement  Délégués étudiants</t>
  </si>
  <si>
    <t>Frais virements</t>
  </si>
  <si>
    <t>Total</t>
  </si>
  <si>
    <t>Compte-rendu financier Perou Amitié Solidarite 2022</t>
  </si>
  <si>
    <t>Virement</t>
  </si>
  <si>
    <t>Virement pour le compte Audencia</t>
  </si>
  <si>
    <t>Bilan recettes</t>
  </si>
  <si>
    <t>Frais de virements - Changes</t>
  </si>
  <si>
    <t>Virement Vers Livret Epargne</t>
  </si>
  <si>
    <t>Diverss</t>
  </si>
  <si>
    <t>Opération Chaussures</t>
  </si>
  <si>
    <t>Création et Frais Site Internet</t>
  </si>
  <si>
    <t>Courriers - Journaux - Colis - Imprimeur</t>
  </si>
  <si>
    <t>Dépenses soirée à baurech</t>
  </si>
  <si>
    <t>Virement au Pérou &amp; Ysabel &amp; Audencia</t>
  </si>
  <si>
    <t>Compte-rendu financier Perou Amitié Solidarite 2021</t>
  </si>
  <si>
    <t>Excédent mis en réserve</t>
  </si>
  <si>
    <t>Bila déficitaire</t>
  </si>
  <si>
    <t>Dons mis en réserve.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</si>
</sst>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0033CC"/>
      <name val="Aptos Narrow"/>
      <family val="2"/>
      <scheme val="minor"/>
    </font>
    <font>
      <sz val="1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i/>
      <sz val="12"/>
      <color rgb="FF0033CC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rgb="FF0033CC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/>
    <xf numFmtId="0" fontId="3" fillId="2" borderId="0" xfId="0" applyFont="1" applyFill="1"/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4" fontId="6" fillId="0" borderId="3" xfId="0" applyNumberFormat="1" applyFont="1" applyBorder="1"/>
    <xf numFmtId="4" fontId="5" fillId="0" borderId="0" xfId="0" applyNumberFormat="1" applyFont="1"/>
    <xf numFmtId="4" fontId="6" fillId="0" borderId="0" xfId="0" applyNumberFormat="1" applyFont="1"/>
    <xf numFmtId="0" fontId="7" fillId="0" borderId="0" xfId="0" applyFont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4" fontId="6" fillId="0" borderId="5" xfId="0" applyNumberFormat="1" applyFont="1" applyBorder="1" applyAlignment="1">
      <alignment horizontal="right"/>
    </xf>
    <xf numFmtId="4" fontId="6" fillId="0" borderId="5" xfId="0" applyNumberFormat="1" applyFont="1" applyBorder="1"/>
    <xf numFmtId="4" fontId="7" fillId="0" borderId="0" xfId="0" applyNumberFormat="1" applyFont="1"/>
    <xf numFmtId="0" fontId="8" fillId="0" borderId="4" xfId="0" applyFont="1" applyBorder="1" applyAlignment="1">
      <alignment horizontal="left"/>
    </xf>
    <xf numFmtId="4" fontId="9" fillId="0" borderId="5" xfId="0" applyNumberFormat="1" applyFont="1" applyBorder="1" applyAlignment="1">
      <alignment horizontal="right"/>
    </xf>
    <xf numFmtId="4" fontId="9" fillId="0" borderId="0" xfId="0" applyNumberFormat="1" applyFont="1"/>
    <xf numFmtId="4" fontId="10" fillId="0" borderId="0" xfId="0" applyNumberFormat="1" applyFont="1"/>
    <xf numFmtId="0" fontId="4" fillId="3" borderId="0" xfId="0" applyFont="1" applyFill="1" applyAlignment="1">
      <alignment horizontal="left"/>
    </xf>
    <xf numFmtId="4" fontId="4" fillId="3" borderId="0" xfId="0" applyNumberFormat="1" applyFont="1" applyFill="1"/>
    <xf numFmtId="0" fontId="4" fillId="0" borderId="4" xfId="0" applyFont="1" applyBorder="1"/>
    <xf numFmtId="4" fontId="6" fillId="4" borderId="5" xfId="0" applyNumberFormat="1" applyFont="1" applyFill="1" applyBorder="1"/>
    <xf numFmtId="4" fontId="5" fillId="4" borderId="0" xfId="0" applyNumberFormat="1" applyFont="1" applyFill="1"/>
    <xf numFmtId="4" fontId="6" fillId="4" borderId="0" xfId="0" applyNumberFormat="1" applyFont="1" applyFill="1"/>
    <xf numFmtId="4" fontId="6" fillId="0" borderId="4" xfId="0" applyNumberFormat="1" applyFont="1" applyBorder="1" applyAlignment="1">
      <alignment horizontal="right"/>
    </xf>
    <xf numFmtId="4" fontId="9" fillId="4" borderId="5" xfId="0" applyNumberFormat="1" applyFont="1" applyFill="1" applyBorder="1"/>
    <xf numFmtId="4" fontId="9" fillId="4" borderId="0" xfId="0" applyNumberFormat="1" applyFont="1" applyFill="1"/>
    <xf numFmtId="4" fontId="10" fillId="4" borderId="0" xfId="0" applyNumberFormat="1" applyFont="1" applyFill="1"/>
    <xf numFmtId="0" fontId="4" fillId="5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4" fontId="4" fillId="5" borderId="0" xfId="0" applyNumberFormat="1" applyFont="1" applyFill="1"/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11" fillId="6" borderId="0" xfId="0" applyFont="1" applyFill="1"/>
    <xf numFmtId="0" fontId="0" fillId="6" borderId="0" xfId="0" applyFill="1"/>
    <xf numFmtId="0" fontId="4" fillId="7" borderId="4" xfId="0" applyFont="1" applyFill="1" applyBorder="1" applyAlignment="1">
      <alignment horizontal="center"/>
    </xf>
    <xf numFmtId="2" fontId="3" fillId="7" borderId="0" xfId="0" applyNumberFormat="1" applyFont="1" applyFill="1" applyAlignment="1">
      <alignment horizontal="left"/>
    </xf>
    <xf numFmtId="0" fontId="0" fillId="7" borderId="0" xfId="0" applyFill="1"/>
    <xf numFmtId="4" fontId="4" fillId="0" borderId="4" xfId="0" applyNumberFormat="1" applyFont="1" applyBorder="1" applyAlignment="1">
      <alignment horizontal="right"/>
    </xf>
    <xf numFmtId="4" fontId="12" fillId="0" borderId="4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right"/>
    </xf>
    <xf numFmtId="4" fontId="0" fillId="0" borderId="0" xfId="0" applyNumberFormat="1"/>
    <xf numFmtId="0" fontId="4" fillId="0" borderId="0" xfId="0" applyFont="1" applyAlignment="1">
      <alignment horizontal="left"/>
    </xf>
    <xf numFmtId="4" fontId="4" fillId="8" borderId="4" xfId="0" applyNumberFormat="1" applyFont="1" applyFill="1" applyBorder="1" applyAlignment="1">
      <alignment horizontal="center"/>
    </xf>
    <xf numFmtId="4" fontId="12" fillId="8" borderId="4" xfId="0" applyNumberFormat="1" applyFont="1" applyFill="1" applyBorder="1" applyAlignment="1">
      <alignment horizontal="center"/>
    </xf>
    <xf numFmtId="2" fontId="4" fillId="8" borderId="0" xfId="0" applyNumberFormat="1" applyFont="1" applyFill="1" applyAlignment="1">
      <alignment horizontal="left"/>
    </xf>
    <xf numFmtId="4" fontId="13" fillId="0" borderId="4" xfId="0" applyNumberFormat="1" applyFont="1" applyFill="1" applyBorder="1"/>
    <xf numFmtId="4" fontId="12" fillId="0" borderId="5" xfId="0" applyNumberFormat="1" applyFont="1" applyBorder="1" applyAlignment="1">
      <alignment horizontal="center"/>
    </xf>
    <xf numFmtId="0" fontId="0" fillId="0" borderId="0" xfId="0" applyBorder="1"/>
    <xf numFmtId="4" fontId="5" fillId="4" borderId="0" xfId="0" applyNumberFormat="1" applyFont="1" applyFill="1" applyBorder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" fontId="6" fillId="4" borderId="0" xfId="0" applyNumberFormat="1" applyFont="1" applyFill="1" applyBorder="1"/>
    <xf numFmtId="4" fontId="14" fillId="5" borderId="0" xfId="0" applyNumberFormat="1" applyFont="1" applyFill="1"/>
    <xf numFmtId="4" fontId="12" fillId="0" borderId="4" xfId="0" applyNumberFormat="1" applyFont="1" applyBorder="1" applyAlignment="1">
      <alignment horizontal="right"/>
    </xf>
    <xf numFmtId="4" fontId="12" fillId="8" borderId="4" xfId="0" applyNumberFormat="1" applyFont="1" applyFill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12" fillId="8" borderId="0" xfId="0" applyNumberFormat="1" applyFont="1" applyFill="1" applyBorder="1" applyAlignment="1">
      <alignment horizontal="right"/>
    </xf>
    <xf numFmtId="4" fontId="12" fillId="8" borderId="5" xfId="0" applyNumberFormat="1" applyFont="1" applyFill="1" applyBorder="1" applyAlignment="1">
      <alignment horizontal="right"/>
    </xf>
    <xf numFmtId="4" fontId="4" fillId="5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C1A0D-17D6-4587-B402-8CB3CA34400C}">
  <sheetPr codeName="Feuil14">
    <pageSetUpPr fitToPage="1"/>
  </sheetPr>
  <dimension ref="A1:G20"/>
  <sheetViews>
    <sheetView zoomScale="90" zoomScaleNormal="90" workbookViewId="0">
      <pane xSplit="2" ySplit="2" topLeftCell="C5" activePane="bottomRight" state="frozenSplit"/>
      <selection activeCell="F15" sqref="F15"/>
      <selection pane="topRight" activeCell="F15" sqref="F15"/>
      <selection pane="bottomLeft" activeCell="F15" sqref="F15"/>
      <selection pane="bottomRight" activeCell="C19" sqref="C19"/>
    </sheetView>
  </sheetViews>
  <sheetFormatPr baseColWidth="10" defaultRowHeight="15" x14ac:dyDescent="0.25"/>
  <cols>
    <col min="1" max="1" width="40" customWidth="1"/>
    <col min="2" max="2" width="38" customWidth="1"/>
    <col min="3" max="3" width="20.28515625" bestFit="1" customWidth="1"/>
    <col min="4" max="4" width="17.140625" customWidth="1"/>
    <col min="5" max="5" width="15.5703125" customWidth="1"/>
  </cols>
  <sheetData>
    <row r="1" spans="1:7" ht="35.25" customHeight="1" x14ac:dyDescent="0.25">
      <c r="A1" s="1" t="s">
        <v>47</v>
      </c>
      <c r="B1" s="2"/>
      <c r="C1" s="2"/>
      <c r="D1" s="3"/>
      <c r="E1" s="3"/>
    </row>
    <row r="2" spans="1:7" ht="18.75" x14ac:dyDescent="0.3">
      <c r="A2" s="4" t="s">
        <v>1</v>
      </c>
      <c r="B2" s="4" t="s">
        <v>2</v>
      </c>
      <c r="C2" s="4" t="s">
        <v>3</v>
      </c>
      <c r="D2" s="5"/>
      <c r="E2" s="5"/>
    </row>
    <row r="3" spans="1:7" ht="15.75" x14ac:dyDescent="0.25">
      <c r="A3" s="6" t="s">
        <v>4</v>
      </c>
      <c r="B3" s="7" t="s">
        <v>5</v>
      </c>
      <c r="C3" s="8">
        <v>860</v>
      </c>
      <c r="D3" s="9"/>
      <c r="E3" s="10"/>
      <c r="F3" s="11"/>
      <c r="G3" s="11"/>
    </row>
    <row r="4" spans="1:7" ht="15.75" x14ac:dyDescent="0.25">
      <c r="A4" s="12" t="s">
        <v>6</v>
      </c>
      <c r="B4" s="13" t="s">
        <v>41</v>
      </c>
      <c r="C4" s="14">
        <v>11865.51</v>
      </c>
      <c r="D4" s="9"/>
      <c r="E4" s="10"/>
      <c r="F4" s="11"/>
      <c r="G4" s="11"/>
    </row>
    <row r="5" spans="1:7" ht="15.75" x14ac:dyDescent="0.25">
      <c r="A5" s="12"/>
      <c r="B5" s="13" t="s">
        <v>42</v>
      </c>
      <c r="C5" s="14">
        <v>2193</v>
      </c>
      <c r="D5" s="9"/>
      <c r="E5" s="10"/>
      <c r="F5" s="11"/>
      <c r="G5" s="11"/>
    </row>
    <row r="6" spans="1:7" ht="15.75" x14ac:dyDescent="0.25">
      <c r="A6" s="12" t="s">
        <v>9</v>
      </c>
      <c r="B6" s="13" t="s">
        <v>9</v>
      </c>
      <c r="C6" s="15">
        <v>46431</v>
      </c>
      <c r="D6" s="9"/>
      <c r="E6" s="10"/>
      <c r="F6" s="16"/>
      <c r="G6" s="11"/>
    </row>
    <row r="7" spans="1:7" ht="15.75" x14ac:dyDescent="0.25">
      <c r="A7" s="12" t="s">
        <v>10</v>
      </c>
      <c r="B7" s="13" t="s">
        <v>11</v>
      </c>
      <c r="C7" s="14">
        <v>2446.0300000000002</v>
      </c>
      <c r="D7" s="9"/>
      <c r="E7" s="10"/>
      <c r="F7" s="11"/>
      <c r="G7" s="11"/>
    </row>
    <row r="8" spans="1:7" ht="15.75" x14ac:dyDescent="0.25">
      <c r="A8" s="12" t="s">
        <v>18</v>
      </c>
      <c r="B8" s="13" t="s">
        <v>37</v>
      </c>
      <c r="C8" s="14">
        <v>6500</v>
      </c>
      <c r="D8" s="19"/>
      <c r="E8" s="20"/>
      <c r="F8" s="16"/>
      <c r="G8" s="11"/>
    </row>
    <row r="9" spans="1:7" ht="18.75" x14ac:dyDescent="0.3">
      <c r="A9" s="21"/>
      <c r="B9" s="32" t="s">
        <v>38</v>
      </c>
      <c r="C9" s="22">
        <f>SUM(C3:C8)</f>
        <v>70295.540000000008</v>
      </c>
      <c r="D9" s="22"/>
      <c r="E9" s="22"/>
      <c r="F9" s="11"/>
      <c r="G9" s="11"/>
    </row>
    <row r="10" spans="1:7" x14ac:dyDescent="0.25">
      <c r="E10" s="11"/>
      <c r="F10" s="11"/>
      <c r="G10" s="11"/>
    </row>
    <row r="11" spans="1:7" ht="18.75" x14ac:dyDescent="0.3">
      <c r="A11" s="4" t="s">
        <v>12</v>
      </c>
      <c r="B11" s="4" t="s">
        <v>13</v>
      </c>
      <c r="C11" s="4" t="s">
        <v>3</v>
      </c>
      <c r="D11" s="5"/>
      <c r="E11" s="5"/>
      <c r="F11" s="11"/>
      <c r="G11" s="11"/>
    </row>
    <row r="12" spans="1:7" ht="15.75" x14ac:dyDescent="0.25">
      <c r="A12" s="23" t="s">
        <v>14</v>
      </c>
      <c r="B12" s="13" t="s">
        <v>15</v>
      </c>
      <c r="C12" s="24">
        <v>109.7</v>
      </c>
      <c r="D12" s="25"/>
      <c r="E12" s="26"/>
      <c r="F12" s="11"/>
      <c r="G12" s="11"/>
    </row>
    <row r="13" spans="1:7" ht="15.75" x14ac:dyDescent="0.25">
      <c r="A13" s="12" t="s">
        <v>16</v>
      </c>
      <c r="B13" s="13" t="s">
        <v>44</v>
      </c>
      <c r="C13" s="24">
        <v>336.65</v>
      </c>
      <c r="D13" s="25"/>
      <c r="E13" s="26"/>
      <c r="F13" s="11"/>
      <c r="G13" s="11"/>
    </row>
    <row r="14" spans="1:7" ht="15.75" x14ac:dyDescent="0.25">
      <c r="A14" s="12" t="s">
        <v>18</v>
      </c>
      <c r="B14" s="13" t="s">
        <v>46</v>
      </c>
      <c r="C14" s="24">
        <v>69596.19</v>
      </c>
      <c r="D14" s="53"/>
      <c r="E14" s="26"/>
      <c r="F14" s="11"/>
      <c r="G14" s="11"/>
    </row>
    <row r="15" spans="1:7" ht="15.75" x14ac:dyDescent="0.25">
      <c r="A15" s="12"/>
      <c r="B15" s="13" t="s">
        <v>39</v>
      </c>
      <c r="C15" s="24">
        <v>222.47</v>
      </c>
      <c r="D15" s="53"/>
      <c r="E15" s="26"/>
      <c r="F15" s="11"/>
      <c r="G15" s="11"/>
    </row>
    <row r="16" spans="1:7" ht="15.75" x14ac:dyDescent="0.25">
      <c r="A16" s="12"/>
      <c r="B16" s="13" t="s">
        <v>43</v>
      </c>
      <c r="C16" s="24">
        <v>611.59</v>
      </c>
      <c r="D16" s="29"/>
      <c r="E16" s="30"/>
      <c r="F16" s="11"/>
      <c r="G16" s="11"/>
    </row>
    <row r="17" spans="1:7" ht="15.75" x14ac:dyDescent="0.25">
      <c r="A17" s="54"/>
      <c r="B17" s="55" t="s">
        <v>45</v>
      </c>
      <c r="C17" s="56">
        <v>1174.9299999999998</v>
      </c>
      <c r="D17" s="29"/>
      <c r="E17" s="30"/>
      <c r="F17" s="11"/>
      <c r="G17" s="11"/>
    </row>
    <row r="18" spans="1:7" ht="18.75" x14ac:dyDescent="0.3">
      <c r="A18" s="31"/>
      <c r="B18" s="32" t="s">
        <v>22</v>
      </c>
      <c r="C18" s="33">
        <f>SUM(C12:C17)</f>
        <v>72051.53</v>
      </c>
      <c r="D18" s="33"/>
      <c r="E18" s="33"/>
      <c r="F18" s="16"/>
      <c r="G18" s="11"/>
    </row>
    <row r="19" spans="1:7" ht="18.75" x14ac:dyDescent="0.3">
      <c r="A19" s="31"/>
      <c r="B19" s="32" t="s">
        <v>49</v>
      </c>
      <c r="C19" s="57">
        <f>C9-C18</f>
        <v>-1755.9899999999907</v>
      </c>
      <c r="D19" s="33"/>
      <c r="E19" s="33"/>
    </row>
    <row r="20" spans="1:7" x14ac:dyDescent="0.25">
      <c r="C20" s="45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35FC8-B0F3-4F8D-AAC9-40BCAF16A3A0}">
  <sheetPr codeName="Feuil13">
    <pageSetUpPr fitToPage="1"/>
  </sheetPr>
  <dimension ref="A1:G19"/>
  <sheetViews>
    <sheetView zoomScale="90" zoomScaleNormal="90" workbookViewId="0">
      <pane xSplit="2" ySplit="2" topLeftCell="C5" activePane="bottomRight" state="frozenSplit"/>
      <selection activeCell="F15" sqref="F15"/>
      <selection pane="topRight" activeCell="F15" sqref="F15"/>
      <selection pane="bottomLeft" activeCell="F15" sqref="F15"/>
      <selection pane="bottomRight" activeCell="A19" sqref="A19:E19"/>
    </sheetView>
  </sheetViews>
  <sheetFormatPr baseColWidth="10" defaultRowHeight="15" x14ac:dyDescent="0.25"/>
  <cols>
    <col min="1" max="1" width="40" customWidth="1"/>
    <col min="2" max="2" width="38" customWidth="1"/>
    <col min="3" max="3" width="20.28515625" bestFit="1" customWidth="1"/>
    <col min="4" max="4" width="17.140625" customWidth="1"/>
    <col min="5" max="5" width="15.5703125" customWidth="1"/>
  </cols>
  <sheetData>
    <row r="1" spans="1:7" ht="35.25" customHeight="1" x14ac:dyDescent="0.25">
      <c r="A1" s="1" t="s">
        <v>35</v>
      </c>
      <c r="B1" s="2"/>
      <c r="C1" s="2"/>
      <c r="D1" s="3"/>
      <c r="E1" s="3"/>
    </row>
    <row r="2" spans="1:7" ht="18.75" x14ac:dyDescent="0.3">
      <c r="A2" s="4" t="s">
        <v>1</v>
      </c>
      <c r="B2" s="4" t="s">
        <v>2</v>
      </c>
      <c r="C2" s="4" t="s">
        <v>3</v>
      </c>
      <c r="D2" s="5"/>
      <c r="E2" s="5"/>
    </row>
    <row r="3" spans="1:7" ht="15.75" x14ac:dyDescent="0.25">
      <c r="A3" s="6" t="s">
        <v>4</v>
      </c>
      <c r="B3" s="7" t="s">
        <v>5</v>
      </c>
      <c r="C3" s="8">
        <v>810</v>
      </c>
      <c r="D3" s="9"/>
      <c r="E3" s="10"/>
      <c r="F3" s="11"/>
      <c r="G3" s="11"/>
    </row>
    <row r="4" spans="1:7" ht="15.75" x14ac:dyDescent="0.25">
      <c r="A4" s="12" t="s">
        <v>6</v>
      </c>
      <c r="B4" s="13"/>
      <c r="C4" s="14">
        <v>4781.1000000000004</v>
      </c>
      <c r="D4" s="9"/>
      <c r="E4" s="10"/>
      <c r="F4" s="11"/>
      <c r="G4" s="11"/>
    </row>
    <row r="5" spans="1:7" ht="15.75" x14ac:dyDescent="0.25">
      <c r="A5" s="12" t="s">
        <v>36</v>
      </c>
      <c r="B5" s="13" t="s">
        <v>37</v>
      </c>
      <c r="C5" s="15">
        <v>8400</v>
      </c>
      <c r="D5" s="9"/>
      <c r="E5" s="10"/>
      <c r="F5" s="16"/>
      <c r="G5" s="11"/>
    </row>
    <row r="6" spans="1:7" ht="15.75" x14ac:dyDescent="0.25">
      <c r="A6" s="12" t="s">
        <v>9</v>
      </c>
      <c r="B6" s="13" t="s">
        <v>9</v>
      </c>
      <c r="C6" s="15">
        <v>46613</v>
      </c>
      <c r="D6" s="9"/>
      <c r="E6" s="10"/>
      <c r="F6" s="16"/>
      <c r="G6" s="11"/>
    </row>
    <row r="7" spans="1:7" ht="15.75" x14ac:dyDescent="0.25">
      <c r="A7" s="12" t="s">
        <v>10</v>
      </c>
      <c r="B7" s="13" t="s">
        <v>11</v>
      </c>
      <c r="C7" s="14">
        <v>583.79999999999995</v>
      </c>
      <c r="D7" s="9"/>
      <c r="E7" s="10"/>
      <c r="F7" s="11"/>
      <c r="G7" s="11"/>
    </row>
    <row r="8" spans="1:7" ht="15.75" x14ac:dyDescent="0.25">
      <c r="A8" s="12"/>
      <c r="B8" s="17"/>
      <c r="C8" s="18"/>
      <c r="D8" s="19"/>
      <c r="E8" s="20"/>
      <c r="F8" s="16"/>
      <c r="G8" s="11"/>
    </row>
    <row r="9" spans="1:7" ht="15.75" x14ac:dyDescent="0.25">
      <c r="A9" s="21"/>
      <c r="B9" s="21" t="s">
        <v>38</v>
      </c>
      <c r="C9" s="22">
        <f>SUM(C3:C7)</f>
        <v>61187.9</v>
      </c>
      <c r="D9" s="22"/>
      <c r="E9" s="22"/>
      <c r="F9" s="11"/>
      <c r="G9" s="11"/>
    </row>
    <row r="10" spans="1:7" x14ac:dyDescent="0.25">
      <c r="E10" s="11"/>
      <c r="F10" s="11"/>
      <c r="G10" s="11"/>
    </row>
    <row r="11" spans="1:7" ht="18.75" x14ac:dyDescent="0.3">
      <c r="A11" s="4" t="s">
        <v>12</v>
      </c>
      <c r="B11" s="4" t="s">
        <v>13</v>
      </c>
      <c r="C11" s="4" t="s">
        <v>3</v>
      </c>
      <c r="D11" s="5"/>
      <c r="E11" s="5"/>
      <c r="F11" s="11"/>
      <c r="G11" s="11"/>
    </row>
    <row r="12" spans="1:7" ht="15.75" x14ac:dyDescent="0.25">
      <c r="A12" s="23" t="s">
        <v>14</v>
      </c>
      <c r="B12" s="13" t="s">
        <v>15</v>
      </c>
      <c r="C12" s="24">
        <v>834.31</v>
      </c>
      <c r="D12" s="25"/>
      <c r="E12" s="26"/>
      <c r="F12" s="11"/>
      <c r="G12" s="11"/>
    </row>
    <row r="13" spans="1:7" ht="15.75" x14ac:dyDescent="0.25">
      <c r="A13" s="12" t="s">
        <v>16</v>
      </c>
      <c r="B13" s="13" t="s">
        <v>17</v>
      </c>
      <c r="C13" s="24">
        <v>915.54</v>
      </c>
      <c r="D13" s="25"/>
      <c r="E13" s="26"/>
      <c r="F13" s="11"/>
      <c r="G13" s="11"/>
    </row>
    <row r="14" spans="1:7" ht="15.75" x14ac:dyDescent="0.25">
      <c r="A14" s="12" t="s">
        <v>18</v>
      </c>
      <c r="B14" s="13" t="s">
        <v>19</v>
      </c>
      <c r="C14" s="24">
        <v>46971.149999999994</v>
      </c>
      <c r="D14" s="25"/>
      <c r="E14" s="26"/>
      <c r="F14" s="11"/>
      <c r="G14" s="11"/>
    </row>
    <row r="15" spans="1:7" ht="15.75" x14ac:dyDescent="0.25">
      <c r="A15" s="27"/>
      <c r="B15" s="13" t="s">
        <v>37</v>
      </c>
      <c r="C15" s="50">
        <v>8451.4699999999993</v>
      </c>
      <c r="D15" s="25"/>
      <c r="E15" s="26"/>
      <c r="F15" s="11"/>
      <c r="G15" s="11"/>
    </row>
    <row r="16" spans="1:7" ht="15.75" x14ac:dyDescent="0.25">
      <c r="A16" s="12"/>
      <c r="B16" s="13" t="s">
        <v>39</v>
      </c>
      <c r="C16" s="24">
        <v>179</v>
      </c>
      <c r="D16" s="25"/>
      <c r="E16" s="26"/>
      <c r="F16" s="11"/>
      <c r="G16" s="11"/>
    </row>
    <row r="17" spans="1:7" ht="15.75" x14ac:dyDescent="0.25">
      <c r="A17" s="12"/>
      <c r="B17" s="13" t="s">
        <v>40</v>
      </c>
      <c r="C17" s="24">
        <v>1097</v>
      </c>
      <c r="D17" s="29"/>
      <c r="E17" s="30"/>
      <c r="F17" s="11"/>
      <c r="G17" s="11"/>
    </row>
    <row r="18" spans="1:7" ht="18.75" x14ac:dyDescent="0.3">
      <c r="A18" s="31"/>
      <c r="B18" s="32" t="s">
        <v>22</v>
      </c>
      <c r="C18" s="33">
        <f>SUM(C12:C17)</f>
        <v>58448.469999999994</v>
      </c>
      <c r="D18" s="33"/>
      <c r="E18" s="33"/>
      <c r="F18" s="16"/>
      <c r="G18" s="11"/>
    </row>
    <row r="19" spans="1:7" ht="18.75" x14ac:dyDescent="0.3">
      <c r="A19" s="31"/>
      <c r="B19" s="32" t="s">
        <v>48</v>
      </c>
      <c r="C19" s="33">
        <f>C9-C18</f>
        <v>2739.4300000000076</v>
      </c>
      <c r="D19" s="33"/>
      <c r="E19" s="33"/>
    </row>
  </sheetData>
  <sortState xmlns:xlrd2="http://schemas.microsoft.com/office/spreadsheetml/2017/richdata2" ref="B17">
    <sortCondition descending="1" ref="B16:B17"/>
  </sortState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1E40-1516-46CA-96FC-DE535C0DD666}">
  <sheetPr codeName="Feuil12">
    <pageSetUpPr fitToPage="1"/>
  </sheetPr>
  <dimension ref="A1:G30"/>
  <sheetViews>
    <sheetView tabSelected="1" zoomScale="90" zoomScaleNormal="90" workbookViewId="0">
      <pane xSplit="2" ySplit="2" topLeftCell="C3" activePane="bottomRight" state="frozenSplit"/>
      <selection activeCell="F15" sqref="F15"/>
      <selection pane="topRight" activeCell="F15" sqref="F15"/>
      <selection pane="bottomLeft" activeCell="F15" sqref="F15"/>
      <selection pane="bottomRight" activeCell="B30" sqref="B30"/>
    </sheetView>
  </sheetViews>
  <sheetFormatPr baseColWidth="10" defaultRowHeight="15" x14ac:dyDescent="0.25"/>
  <cols>
    <col min="1" max="1" width="40" customWidth="1"/>
    <col min="2" max="2" width="38" customWidth="1"/>
    <col min="3" max="3" width="20.28515625" bestFit="1" customWidth="1"/>
    <col min="4" max="4" width="21.28515625" customWidth="1"/>
    <col min="5" max="5" width="15.5703125" customWidth="1"/>
  </cols>
  <sheetData>
    <row r="1" spans="1:7" ht="35.25" customHeight="1" x14ac:dyDescent="0.25">
      <c r="A1" s="1" t="s">
        <v>0</v>
      </c>
      <c r="B1" s="2"/>
      <c r="C1" s="2"/>
      <c r="D1" s="3"/>
      <c r="E1" s="3"/>
    </row>
    <row r="2" spans="1:7" ht="18.75" x14ac:dyDescent="0.3">
      <c r="A2" s="4" t="s">
        <v>1</v>
      </c>
      <c r="B2" s="4" t="s">
        <v>2</v>
      </c>
      <c r="C2" s="4" t="s">
        <v>3</v>
      </c>
      <c r="D2" s="5"/>
      <c r="E2" s="5"/>
    </row>
    <row r="3" spans="1:7" ht="15.75" x14ac:dyDescent="0.25">
      <c r="A3" s="6" t="s">
        <v>4</v>
      </c>
      <c r="B3" s="7" t="s">
        <v>5</v>
      </c>
      <c r="C3" s="8">
        <v>750</v>
      </c>
      <c r="D3" s="9"/>
      <c r="E3" s="10"/>
      <c r="F3" s="11"/>
      <c r="G3" s="11"/>
    </row>
    <row r="4" spans="1:7" ht="15.75" x14ac:dyDescent="0.25">
      <c r="A4" s="12" t="s">
        <v>6</v>
      </c>
      <c r="B4" s="13"/>
      <c r="C4" s="14">
        <v>12631.15</v>
      </c>
      <c r="D4" s="9"/>
      <c r="E4" s="10"/>
      <c r="F4" s="11"/>
      <c r="G4" s="11"/>
    </row>
    <row r="5" spans="1:7" ht="15.75" x14ac:dyDescent="0.25">
      <c r="A5" s="12" t="s">
        <v>7</v>
      </c>
      <c r="B5" s="13" t="s">
        <v>8</v>
      </c>
      <c r="C5" s="15">
        <v>29.64</v>
      </c>
      <c r="D5" s="9"/>
      <c r="E5" s="10"/>
      <c r="F5" s="16"/>
      <c r="G5" s="11"/>
    </row>
    <row r="6" spans="1:7" ht="15.75" x14ac:dyDescent="0.25">
      <c r="A6" s="12" t="s">
        <v>9</v>
      </c>
      <c r="B6" s="13" t="s">
        <v>9</v>
      </c>
      <c r="C6" s="15">
        <v>54368.5</v>
      </c>
      <c r="D6" s="9"/>
      <c r="E6" s="10"/>
      <c r="F6" s="16"/>
      <c r="G6" s="11"/>
    </row>
    <row r="7" spans="1:7" ht="15.75" x14ac:dyDescent="0.25">
      <c r="A7" s="12" t="s">
        <v>10</v>
      </c>
      <c r="B7" s="13" t="s">
        <v>11</v>
      </c>
      <c r="C7" s="14">
        <v>3355.8199999999997</v>
      </c>
      <c r="D7" s="9"/>
      <c r="E7" s="10"/>
      <c r="F7" s="11"/>
      <c r="G7" s="11"/>
    </row>
    <row r="8" spans="1:7" ht="15.75" x14ac:dyDescent="0.25">
      <c r="A8" s="12"/>
      <c r="B8" s="17"/>
      <c r="C8" s="18"/>
      <c r="D8" s="19"/>
      <c r="E8" s="20"/>
      <c r="F8" s="16"/>
      <c r="G8" s="11"/>
    </row>
    <row r="9" spans="1:7" ht="18.75" x14ac:dyDescent="0.3">
      <c r="A9" s="21"/>
      <c r="B9" s="32" t="s">
        <v>38</v>
      </c>
      <c r="C9" s="22">
        <f>SUM(C3:C7)</f>
        <v>71135.109999999986</v>
      </c>
      <c r="D9" s="22"/>
      <c r="E9" s="22"/>
      <c r="F9" s="11"/>
      <c r="G9" s="11"/>
    </row>
    <row r="10" spans="1:7" x14ac:dyDescent="0.25">
      <c r="E10" s="11"/>
      <c r="F10" s="11"/>
      <c r="G10" s="11"/>
    </row>
    <row r="11" spans="1:7" ht="18.75" x14ac:dyDescent="0.3">
      <c r="A11" s="4" t="s">
        <v>12</v>
      </c>
      <c r="B11" s="4" t="s">
        <v>13</v>
      </c>
      <c r="C11" s="4" t="s">
        <v>3</v>
      </c>
      <c r="D11" s="5"/>
      <c r="E11" s="5"/>
      <c r="F11" s="11"/>
      <c r="G11" s="11"/>
    </row>
    <row r="12" spans="1:7" ht="15.75" x14ac:dyDescent="0.25">
      <c r="A12" s="23" t="s">
        <v>14</v>
      </c>
      <c r="B12" s="13" t="s">
        <v>15</v>
      </c>
      <c r="C12" s="24">
        <v>139.05000000000001</v>
      </c>
      <c r="D12" s="25"/>
      <c r="E12" s="26"/>
      <c r="F12" s="11"/>
      <c r="G12" s="11"/>
    </row>
    <row r="13" spans="1:7" ht="15.75" x14ac:dyDescent="0.25">
      <c r="A13" s="12" t="s">
        <v>16</v>
      </c>
      <c r="B13" s="13" t="s">
        <v>17</v>
      </c>
      <c r="C13" s="24">
        <v>2148.54</v>
      </c>
      <c r="D13" s="25"/>
      <c r="E13" s="26"/>
      <c r="F13" s="11"/>
      <c r="G13" s="11"/>
    </row>
    <row r="14" spans="1:7" ht="15.75" x14ac:dyDescent="0.25">
      <c r="A14" s="12" t="s">
        <v>18</v>
      </c>
      <c r="B14" s="13" t="s">
        <v>19</v>
      </c>
      <c r="C14" s="24">
        <v>62650.490000000005</v>
      </c>
      <c r="D14" s="25"/>
      <c r="E14" s="26"/>
      <c r="F14" s="11"/>
      <c r="G14" s="11"/>
    </row>
    <row r="15" spans="1:7" ht="15.75" x14ac:dyDescent="0.25">
      <c r="A15" s="27"/>
      <c r="B15" s="13" t="s">
        <v>20</v>
      </c>
      <c r="C15" s="24">
        <v>166.2</v>
      </c>
      <c r="D15" s="25"/>
      <c r="E15" s="26"/>
      <c r="F15" s="11"/>
      <c r="G15" s="11"/>
    </row>
    <row r="16" spans="1:7" ht="15.75" x14ac:dyDescent="0.25">
      <c r="A16" s="12"/>
      <c r="B16" s="13" t="s">
        <v>21</v>
      </c>
      <c r="C16" s="24">
        <v>258.49999999999994</v>
      </c>
      <c r="D16" s="25"/>
      <c r="E16" s="26"/>
      <c r="F16" s="11"/>
      <c r="G16" s="11"/>
    </row>
    <row r="17" spans="1:7" ht="15.75" x14ac:dyDescent="0.25">
      <c r="A17" s="12"/>
      <c r="B17" s="17"/>
      <c r="C17" s="28"/>
      <c r="D17" s="29"/>
      <c r="E17" s="30"/>
      <c r="F17" s="11"/>
      <c r="G17" s="11"/>
    </row>
    <row r="18" spans="1:7" ht="18.75" x14ac:dyDescent="0.3">
      <c r="A18" s="31"/>
      <c r="B18" s="32" t="s">
        <v>22</v>
      </c>
      <c r="C18" s="33">
        <f>SUM(C12:C16)</f>
        <v>65362.78</v>
      </c>
      <c r="D18" s="33"/>
      <c r="E18" s="33"/>
      <c r="F18" s="16"/>
      <c r="G18" s="11"/>
    </row>
    <row r="19" spans="1:7" ht="18.75" x14ac:dyDescent="0.3">
      <c r="A19" s="31"/>
      <c r="B19" s="32" t="s">
        <v>48</v>
      </c>
      <c r="C19" s="33">
        <f>C9-C18</f>
        <v>5772.3299999999872</v>
      </c>
      <c r="D19" s="33"/>
      <c r="E19" s="33"/>
      <c r="F19" s="16"/>
      <c r="G19" s="11"/>
    </row>
    <row r="20" spans="1:7" ht="18.75" x14ac:dyDescent="0.3">
      <c r="A20" s="34"/>
      <c r="B20" s="34"/>
      <c r="C20" s="35"/>
      <c r="D20" s="35"/>
      <c r="E20" s="35"/>
      <c r="F20" s="16"/>
      <c r="G20" s="11"/>
    </row>
    <row r="21" spans="1:7" ht="15.75" x14ac:dyDescent="0.25">
      <c r="A21" s="36" t="s">
        <v>23</v>
      </c>
      <c r="B21" s="37"/>
      <c r="C21" s="37"/>
      <c r="D21" s="37"/>
      <c r="E21" s="37"/>
    </row>
    <row r="22" spans="1:7" ht="18.75" x14ac:dyDescent="0.3">
      <c r="A22" s="38" t="s">
        <v>24</v>
      </c>
      <c r="B22" s="38" t="s">
        <v>25</v>
      </c>
      <c r="C22" s="38" t="s">
        <v>26</v>
      </c>
      <c r="D22" s="39" t="s">
        <v>27</v>
      </c>
      <c r="E22" s="40"/>
    </row>
    <row r="23" spans="1:7" ht="18.75" x14ac:dyDescent="0.3">
      <c r="A23" s="41" t="s">
        <v>28</v>
      </c>
      <c r="B23" s="42">
        <v>36805</v>
      </c>
      <c r="C23" s="58">
        <v>36805</v>
      </c>
      <c r="D23" s="43"/>
    </row>
    <row r="24" spans="1:7" ht="15.75" x14ac:dyDescent="0.25">
      <c r="A24" s="41" t="s">
        <v>29</v>
      </c>
      <c r="B24" s="42">
        <v>15479.5</v>
      </c>
      <c r="C24" s="58">
        <v>18062</v>
      </c>
      <c r="D24" s="60">
        <f>C24-B24</f>
        <v>2582.5</v>
      </c>
    </row>
    <row r="25" spans="1:7" ht="15.75" x14ac:dyDescent="0.25">
      <c r="A25" s="41" t="s">
        <v>30</v>
      </c>
      <c r="B25" s="42">
        <v>1580</v>
      </c>
      <c r="C25" s="58">
        <v>1580</v>
      </c>
      <c r="D25" s="44"/>
    </row>
    <row r="26" spans="1:7" ht="15.75" x14ac:dyDescent="0.25">
      <c r="A26" s="41" t="s">
        <v>31</v>
      </c>
      <c r="B26" s="42">
        <v>11935.15</v>
      </c>
      <c r="C26" s="58">
        <v>5672</v>
      </c>
      <c r="D26" s="49" t="s">
        <v>50</v>
      </c>
      <c r="E26" s="61">
        <f>B29-C29</f>
        <v>2535.9499999999971</v>
      </c>
      <c r="F26" s="45"/>
    </row>
    <row r="27" spans="1:7" ht="15.75" x14ac:dyDescent="0.25">
      <c r="A27" s="46" t="s">
        <v>32</v>
      </c>
      <c r="B27" s="42"/>
      <c r="C27" s="58">
        <v>720</v>
      </c>
      <c r="D27" s="44"/>
    </row>
    <row r="28" spans="1:7" ht="15.75" x14ac:dyDescent="0.25">
      <c r="A28" s="41" t="s">
        <v>33</v>
      </c>
      <c r="B28" s="42"/>
      <c r="C28" s="58">
        <v>424.7</v>
      </c>
      <c r="D28" s="51"/>
      <c r="E28" s="52"/>
    </row>
    <row r="29" spans="1:7" ht="15.75" x14ac:dyDescent="0.25">
      <c r="A29" s="47" t="s">
        <v>34</v>
      </c>
      <c r="B29" s="48">
        <f>SUM(B23:B28)</f>
        <v>65799.649999999994</v>
      </c>
      <c r="C29" s="59">
        <f>SUM(C23:C28)</f>
        <v>63263.7</v>
      </c>
      <c r="D29" s="62"/>
      <c r="E29" s="61"/>
    </row>
    <row r="30" spans="1:7" ht="18.75" x14ac:dyDescent="0.3">
      <c r="A30" s="31"/>
      <c r="B30" s="32" t="s">
        <v>48</v>
      </c>
      <c r="C30" s="33">
        <f>C18-C29</f>
        <v>2099.0800000000017</v>
      </c>
      <c r="D30" s="33"/>
      <c r="E30" s="63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rowBreaks count="1" manualBreakCount="1">
    <brk id="2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Comptes simplifiés 2021</vt:lpstr>
      <vt:lpstr>Comptes simplifiés 2022</vt:lpstr>
      <vt:lpstr>Comptes simplifiés 2023</vt:lpstr>
      <vt:lpstr>'Comptes simplifiés 2021'!Zone_d_impression</vt:lpstr>
      <vt:lpstr>'Comptes simplifiés 2022'!Zone_d_impression</vt:lpstr>
      <vt:lpstr>'Comptes simplifiés 2023'!Zone_d_impression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FOREST</dc:creator>
  <cp:lastModifiedBy>Michel FOREST</cp:lastModifiedBy>
  <dcterms:created xsi:type="dcterms:W3CDTF">2024-04-19T12:37:06Z</dcterms:created>
  <dcterms:modified xsi:type="dcterms:W3CDTF">2024-04-19T13:28:31Z</dcterms:modified>
</cp:coreProperties>
</file>